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8695" windowHeight="10770"/>
  </bookViews>
  <sheets>
    <sheet name="приложение 3(РП)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F48" i="1"/>
  <c r="F47" s="1"/>
  <c r="E48"/>
  <c r="D48"/>
  <c r="D47" s="1"/>
  <c r="E47"/>
  <c r="D46"/>
  <c r="C46"/>
  <c r="F45"/>
  <c r="F44" s="1"/>
  <c r="E45"/>
  <c r="D45"/>
  <c r="E44"/>
  <c r="D44"/>
  <c r="F43"/>
  <c r="F42" s="1"/>
  <c r="E43"/>
  <c r="D43"/>
  <c r="D42" s="1"/>
  <c r="E42"/>
  <c r="F41"/>
  <c r="E41"/>
  <c r="D41"/>
  <c r="F40"/>
  <c r="E40"/>
  <c r="D40"/>
  <c r="F39"/>
  <c r="F38" s="1"/>
  <c r="E39"/>
  <c r="D39"/>
  <c r="D38" s="1"/>
  <c r="E38"/>
  <c r="F37"/>
  <c r="E37"/>
  <c r="D37"/>
  <c r="D35" s="1"/>
  <c r="F36"/>
  <c r="E36"/>
  <c r="E35" s="1"/>
  <c r="D36"/>
  <c r="F35"/>
  <c r="F33"/>
  <c r="E33"/>
  <c r="E31" s="1"/>
  <c r="D33"/>
  <c r="F31"/>
  <c r="D31"/>
  <c r="F30"/>
  <c r="E30"/>
  <c r="E29" s="1"/>
  <c r="D30"/>
  <c r="F29"/>
  <c r="D29"/>
  <c r="F28"/>
  <c r="E28"/>
  <c r="D28"/>
  <c r="F27"/>
  <c r="E27"/>
  <c r="D27"/>
  <c r="F25"/>
  <c r="E25"/>
  <c r="D25"/>
  <c r="F24"/>
  <c r="F22" s="1"/>
  <c r="E24"/>
  <c r="D24"/>
  <c r="D22" s="1"/>
  <c r="D49" s="1"/>
  <c r="F23"/>
  <c r="E23"/>
  <c r="E22" s="1"/>
  <c r="E49" s="1"/>
  <c r="D23"/>
  <c r="F49" l="1"/>
</calcChain>
</file>

<file path=xl/sharedStrings.xml><?xml version="1.0" encoding="utf-8"?>
<sst xmlns="http://schemas.openxmlformats.org/spreadsheetml/2006/main" count="85" uniqueCount="54">
  <si>
    <t>Приложение 3</t>
  </si>
  <si>
    <t xml:space="preserve">                                                                               к решению Думы Конаковского муниципального округа</t>
  </si>
  <si>
    <t xml:space="preserve">                                                                                                                       «О внесении изменений и дополнений в решение № 29</t>
  </si>
  <si>
    <t xml:space="preserve">   от 26.12.2022 г " О бюджете городского поселения</t>
  </si>
  <si>
    <t xml:space="preserve">                  поселок Новозавидовский  на 2023 год  и </t>
  </si>
  <si>
    <t xml:space="preserve">                       на плановый период 2024-2025 годов»</t>
  </si>
  <si>
    <t xml:space="preserve">                                 от   05.12.2023 № 69 </t>
  </si>
  <si>
    <t xml:space="preserve">                                                                               к решению Совета депутатов</t>
  </si>
  <si>
    <t xml:space="preserve">                                             городского поселения поселок Новозавидовский</t>
  </si>
  <si>
    <t>«О бюджете городского поселения</t>
  </si>
  <si>
    <t xml:space="preserve">                 поселок Новозавидовский  на 2023 год  и </t>
  </si>
  <si>
    <t xml:space="preserve">                      на плановый период 2024-2025 годов»</t>
  </si>
  <si>
    <t xml:space="preserve">  от   26  декабря 2022  года  № 29</t>
  </si>
  <si>
    <t>Распределение бюджетных ассигнований  местного бюджета  по разделам и подразделам  классификации расходов бюджетов  Российской Федерации  на 2023 год  и на плановый период 2024-2025 годов</t>
  </si>
  <si>
    <t>Раздел</t>
  </si>
  <si>
    <t>Наименование</t>
  </si>
  <si>
    <t>2023 год Сумма  (тыс. руб</t>
  </si>
  <si>
    <t>2024 год Сумма  (тыс. руб</t>
  </si>
  <si>
    <t>2025 год Сумма (тыс. руб.)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</si>
  <si>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</si>
  <si>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</si>
  <si>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</si>
  <si>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</si>
  <si>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</si>
  <si>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</si>
  <si>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</si>
  <si>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</si>
  <si>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</si>
  <si>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 xml:space="preserve">Резервные фонды  </t>
  </si>
  <si>
    <t>Другие общегосударственные вопросы</t>
  </si>
  <si>
    <t xml:space="preserve">НАЦИОНАЛЬНАЯ ОБОРОНА </t>
  </si>
  <si>
    <t>03</t>
  </si>
  <si>
    <t>Мобилизационная и вневойсковая подготовка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</si>
  <si>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</si>
  <si>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</si>
  <si>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</si>
  <si>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НАЦИОНАЛЬНАЯ ЭКОНОМИКА</t>
  </si>
  <si>
    <t>09</t>
  </si>
  <si>
    <t>Дорожное хозяйство (дорожные фонды)</t>
  </si>
  <si>
    <t xml:space="preserve"> </t>
  </si>
  <si>
    <t>Другие вопросы в области национальной экономики</t>
  </si>
  <si>
    <t>05</t>
  </si>
  <si>
    <t>ЖИЛИЩНО – КОММУНАЛЬНОЕ ХОЗЯЙСТВО</t>
  </si>
  <si>
    <t>Жилищное хозяйство</t>
  </si>
  <si>
    <t>Коммунальное хозяйство</t>
  </si>
  <si>
    <t>Благоустройство</t>
  </si>
  <si>
    <t>08</t>
  </si>
  <si>
    <t xml:space="preserve">КУЛЬТУРА, КИНЕМАТОГРАФИЯ          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</si>
  <si>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</si>
  <si>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</si>
  <si>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</si>
  <si>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</si>
  <si>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</si>
  <si>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ИТОГО: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</si>
</sst>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3;&#1080;&#1094;&#1099;%20&#1087;&#1086;%20&#1073;&#1102;&#1076;&#1078;&#1077;&#1090;&#1091;%20&#1085;&#1072;%202023%20&#1075;&#1086;&#1076;%20(&#1057;%20&#1091;&#1090;&#1086;&#1095;%20&#1087;&#1088;&#1080;&#1083;%205)6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%201/Desktop/&#1041;&#1102;&#1076;&#1078;&#1077;&#1090;/2022%20&#1075;&#1086;&#1076;/&#1076;&#1083;&#1103;%20&#1091;&#1090;&#1086;&#1095;&#1085;&#1077;&#1085;&#1080;&#1103;%20&#1073;&#1102;&#1076;&#1078;&#1077;&#1090;&#1072;%20(&#1088;&#1077;&#1096;%20&#8470;/&#1058;&#1072;&#1083;&#1080;&#1094;&#1099;%20&#1087;&#1086;%20&#1073;&#1102;&#1076;&#1078;&#1077;&#1090;&#1091;%20&#1085;&#1072;%202022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/>
      <sheetData sheetId="1"/>
      <sheetData sheetId="2"/>
      <sheetData sheetId="3">
        <row r="20">
          <cell r="E20">
            <v>1752.6</v>
          </cell>
          <cell r="F20">
            <v>1249</v>
          </cell>
          <cell r="G20">
            <v>1249</v>
          </cell>
        </row>
        <row r="31">
          <cell r="E31">
            <v>11341.300000000001</v>
          </cell>
          <cell r="F31">
            <v>10960.313</v>
          </cell>
          <cell r="G31">
            <v>10932.02</v>
          </cell>
        </row>
        <row r="53">
          <cell r="E53">
            <v>600</v>
          </cell>
          <cell r="F53">
            <v>448.82499999999999</v>
          </cell>
          <cell r="G53">
            <v>453.12799999999999</v>
          </cell>
        </row>
        <row r="60">
          <cell r="E60">
            <v>0</v>
          </cell>
          <cell r="F60">
            <v>976.4</v>
          </cell>
          <cell r="G60">
            <v>892.8</v>
          </cell>
        </row>
        <row r="66">
          <cell r="E66">
            <v>4752.6999999999989</v>
          </cell>
          <cell r="F66">
            <v>1704.412</v>
          </cell>
          <cell r="G66">
            <v>1129.0020000000002</v>
          </cell>
        </row>
        <row r="106">
          <cell r="E106">
            <v>327.5</v>
          </cell>
          <cell r="F106">
            <v>340.4</v>
          </cell>
          <cell r="G106">
            <v>351</v>
          </cell>
        </row>
        <row r="124">
          <cell r="E124">
            <v>1215.99953</v>
          </cell>
        </row>
        <row r="131">
          <cell r="F131">
            <v>300</v>
          </cell>
          <cell r="G131">
            <v>100</v>
          </cell>
        </row>
        <row r="138">
          <cell r="E138">
            <v>11308.600000000002</v>
          </cell>
          <cell r="F138">
            <v>4824.6000000000004</v>
          </cell>
          <cell r="G138">
            <v>4824.6000000000004</v>
          </cell>
        </row>
        <row r="158">
          <cell r="E158">
            <v>186</v>
          </cell>
          <cell r="F158">
            <v>150</v>
          </cell>
          <cell r="G158">
            <v>150</v>
          </cell>
        </row>
        <row r="168">
          <cell r="E168">
            <v>1200.3</v>
          </cell>
          <cell r="F168">
            <v>500</v>
          </cell>
          <cell r="G168">
            <v>500</v>
          </cell>
        </row>
        <row r="183">
          <cell r="E183">
            <v>919.8</v>
          </cell>
          <cell r="F183">
            <v>1500</v>
          </cell>
          <cell r="G183">
            <v>1000</v>
          </cell>
        </row>
        <row r="196">
          <cell r="E196">
            <v>17432.8</v>
          </cell>
          <cell r="F196">
            <v>8173.2110000000002</v>
          </cell>
          <cell r="G196">
            <v>8960.369999999999</v>
          </cell>
        </row>
        <row r="222">
          <cell r="E222">
            <v>12005.900000000001</v>
          </cell>
          <cell r="F222">
            <v>4841</v>
          </cell>
          <cell r="G222">
            <v>4841</v>
          </cell>
        </row>
        <row r="247">
          <cell r="E247">
            <v>3270</v>
          </cell>
          <cell r="F247">
            <v>7.4</v>
          </cell>
          <cell r="G247">
            <v>7.3019999999999996</v>
          </cell>
        </row>
        <row r="248">
          <cell r="E248">
            <v>0</v>
          </cell>
        </row>
        <row r="255">
          <cell r="E255">
            <v>3270</v>
          </cell>
        </row>
        <row r="268">
          <cell r="E268">
            <v>700</v>
          </cell>
          <cell r="F268">
            <v>500</v>
          </cell>
          <cell r="G268">
            <v>500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(дох)"/>
      <sheetName val="приложение 3(РП)"/>
      <sheetName val="приложение 4 (РПЦ)"/>
      <sheetName val="приложение 5(вед стр)"/>
    </sheetNames>
    <sheetDataSet>
      <sheetData sheetId="0" refreshError="1"/>
      <sheetData sheetId="1" refreshError="1"/>
      <sheetData sheetId="2" refreshError="1"/>
      <sheetData sheetId="3">
        <row r="252">
          <cell r="D252" t="str">
            <v>Охрана семьи и детства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workbookViewId="0">
      <selection activeCell="C5" sqref="C5"/>
    </sheetView>
  </sheetViews>
  <sheetFormatPr defaultRowHeight="15"/>
  <cols>
    <col min="1" max="1" width="7.140625" customWidth="1"/>
    <col min="2" max="2" width="8.42578125" customWidth="1"/>
    <col min="3" max="3" width="52.7109375" customWidth="1"/>
    <col min="4" max="4" width="12.28515625" customWidth="1"/>
    <col min="5" max="5" width="12" customWidth="1"/>
    <col min="6" max="6" width="13" customWidth="1"/>
  </cols>
  <sheetData>
    <row r="1" spans="1:6">
      <c r="A1" s="1"/>
      <c r="D1" s="1"/>
      <c r="E1" s="1"/>
      <c r="F1" s="1" t="s">
        <v>0</v>
      </c>
    </row>
    <row r="2" spans="1:6">
      <c r="A2" s="1"/>
      <c r="E2" s="1"/>
      <c r="F2" s="1" t="s">
        <v>1</v>
      </c>
    </row>
    <row r="3" spans="1:6">
      <c r="A3" s="1"/>
      <c r="B3" s="2"/>
      <c r="C3" s="3"/>
      <c r="D3" s="3"/>
      <c r="E3" s="3"/>
      <c r="F3" s="3" t="s">
        <v>2</v>
      </c>
    </row>
    <row r="4" spans="1:6">
      <c r="A4" s="1"/>
      <c r="B4" s="2"/>
      <c r="C4" s="2"/>
      <c r="D4" s="3"/>
      <c r="E4" s="3"/>
      <c r="F4" s="3" t="s">
        <v>3</v>
      </c>
    </row>
    <row r="5" spans="1:6">
      <c r="A5" s="1"/>
      <c r="C5" s="4"/>
      <c r="D5" s="3"/>
      <c r="E5" s="3"/>
      <c r="F5" s="3" t="s">
        <v>4</v>
      </c>
    </row>
    <row r="6" spans="1:6">
      <c r="A6" s="1"/>
      <c r="C6" s="4"/>
      <c r="D6" s="3"/>
      <c r="E6" s="3"/>
      <c r="F6" s="3" t="s">
        <v>5</v>
      </c>
    </row>
    <row r="7" spans="1:6">
      <c r="A7" s="1"/>
      <c r="C7" s="5"/>
      <c r="D7" s="6"/>
      <c r="E7" s="6"/>
      <c r="F7" s="6" t="s">
        <v>6</v>
      </c>
    </row>
    <row r="8" spans="1:6">
      <c r="A8" s="1"/>
      <c r="D8" s="7"/>
      <c r="E8" s="1"/>
    </row>
    <row r="9" spans="1:6">
      <c r="A9" s="1"/>
      <c r="D9" s="1"/>
      <c r="E9" s="1"/>
      <c r="F9" s="1" t="s">
        <v>0</v>
      </c>
    </row>
    <row r="10" spans="1:6">
      <c r="A10" s="1"/>
      <c r="D10" s="8"/>
      <c r="E10" s="6"/>
      <c r="F10" s="6" t="s">
        <v>7</v>
      </c>
    </row>
    <row r="11" spans="1:6">
      <c r="A11" s="1"/>
      <c r="D11" s="8"/>
      <c r="E11" s="6"/>
      <c r="F11" s="6" t="s">
        <v>8</v>
      </c>
    </row>
    <row r="12" spans="1:6">
      <c r="A12" s="1"/>
      <c r="C12" s="2"/>
      <c r="D12" s="3"/>
      <c r="E12" s="3"/>
      <c r="F12" s="3" t="s">
        <v>9</v>
      </c>
    </row>
    <row r="13" spans="1:6">
      <c r="A13" s="1"/>
      <c r="C13" s="9"/>
      <c r="D13" s="10"/>
      <c r="E13" s="10"/>
      <c r="F13" s="10" t="s">
        <v>10</v>
      </c>
    </row>
    <row r="14" spans="1:6">
      <c r="A14" s="1"/>
      <c r="C14" s="9"/>
      <c r="D14" s="10"/>
      <c r="E14" s="10"/>
      <c r="F14" s="10" t="s">
        <v>11</v>
      </c>
    </row>
    <row r="15" spans="1:6">
      <c r="A15" s="1"/>
      <c r="C15" s="11"/>
      <c r="D15" s="5"/>
      <c r="E15" s="6"/>
      <c r="F15" s="6" t="s">
        <v>12</v>
      </c>
    </row>
    <row r="16" spans="1:6" ht="2.25" customHeight="1">
      <c r="A16" s="1"/>
      <c r="F16" s="1"/>
    </row>
    <row r="17" spans="1:7" hidden="1">
      <c r="A17" s="1"/>
      <c r="F17" s="1"/>
      <c r="G17" s="11"/>
    </row>
    <row r="18" spans="1:7" hidden="1">
      <c r="A18" s="1"/>
      <c r="F18" s="1"/>
    </row>
    <row r="19" spans="1:7" ht="15.75" hidden="1">
      <c r="A19" s="12"/>
    </row>
    <row r="20" spans="1:7" ht="58.5" customHeight="1" thickBot="1">
      <c r="A20" s="13" t="s">
        <v>13</v>
      </c>
      <c r="B20" s="13"/>
      <c r="C20" s="13"/>
      <c r="D20" s="13"/>
      <c r="E20" s="13"/>
      <c r="F20" s="13"/>
    </row>
    <row r="21" spans="1:7" ht="48" thickBot="1">
      <c r="A21" s="14"/>
      <c r="B21" s="14" t="s">
        <v>14</v>
      </c>
      <c r="C21" s="15" t="s">
        <v>15</v>
      </c>
      <c r="D21" s="16" t="s">
        <v>16</v>
      </c>
      <c r="E21" s="17" t="s">
        <v>17</v>
      </c>
      <c r="F21" s="17" t="s">
        <v>18</v>
      </c>
    </row>
    <row r="22" spans="1:7" ht="27" customHeight="1" thickBot="1">
      <c r="A22" s="18" t="s">
        <v>19</v>
      </c>
      <c r="B22" s="18" t="s">
        <v>20</v>
      </c>
      <c r="C22" s="19" t="s">
        <v>21</v>
      </c>
      <c r="D22" s="20">
        <f>D23+D24+D25+D27+D28</f>
        <v>18446.599999999999</v>
      </c>
      <c r="E22" s="20">
        <f>E23+E24+E25+E27+E28</f>
        <v>15338.95</v>
      </c>
      <c r="F22" s="20">
        <f>F23+F24+F25+F27+F28</f>
        <v>14655.95</v>
      </c>
    </row>
    <row r="23" spans="1:7" ht="37.5" customHeight="1" thickBot="1">
      <c r="A23" s="21" t="s">
        <v>19</v>
      </c>
      <c r="B23" s="21" t="s">
        <v>22</v>
      </c>
      <c r="C23" s="22" t="s">
        <v>23</v>
      </c>
      <c r="D23" s="23">
        <f>'[1]приложение 4 (РПЦ)'!E20</f>
        <v>1752.6</v>
      </c>
      <c r="E23" s="23">
        <f>'[1]приложение 4 (РПЦ)'!F20</f>
        <v>1249</v>
      </c>
      <c r="F23" s="23">
        <f>'[1]приложение 4 (РПЦ)'!G20</f>
        <v>1249</v>
      </c>
    </row>
    <row r="24" spans="1:7" ht="42" customHeight="1" thickBot="1">
      <c r="A24" s="21" t="s">
        <v>19</v>
      </c>
      <c r="B24" s="21" t="s">
        <v>24</v>
      </c>
      <c r="C24" s="22" t="s">
        <v>25</v>
      </c>
      <c r="D24" s="23">
        <f>'[1]приложение 4 (РПЦ)'!E31</f>
        <v>11341.300000000001</v>
      </c>
      <c r="E24" s="23">
        <f>'[1]приложение 4 (РПЦ)'!F31</f>
        <v>10960.313</v>
      </c>
      <c r="F24" s="23">
        <f>'[1]приложение 4 (РПЦ)'!G31</f>
        <v>10932.02</v>
      </c>
    </row>
    <row r="25" spans="1:7" ht="21" customHeight="1">
      <c r="A25" s="24" t="s">
        <v>19</v>
      </c>
      <c r="B25" s="24" t="s">
        <v>26</v>
      </c>
      <c r="C25" s="25" t="s">
        <v>27</v>
      </c>
      <c r="D25" s="26">
        <f>'[1]приложение 4 (РПЦ)'!E53</f>
        <v>600</v>
      </c>
      <c r="E25" s="26">
        <f>'[1]приложение 4 (РПЦ)'!F53</f>
        <v>448.82499999999999</v>
      </c>
      <c r="F25" s="26">
        <f>'[1]приложение 4 (РПЦ)'!G53</f>
        <v>453.12799999999999</v>
      </c>
    </row>
    <row r="26" spans="1:7" ht="19.5" customHeight="1" thickBot="1">
      <c r="A26" s="27"/>
      <c r="B26" s="27"/>
      <c r="C26" s="28"/>
      <c r="D26" s="29"/>
      <c r="E26" s="29"/>
      <c r="F26" s="29"/>
    </row>
    <row r="27" spans="1:7" ht="15.75" thickBot="1">
      <c r="A27" s="21" t="s">
        <v>19</v>
      </c>
      <c r="B27" s="21">
        <v>11</v>
      </c>
      <c r="C27" s="22" t="s">
        <v>28</v>
      </c>
      <c r="D27" s="23">
        <f>'[1]приложение 4 (РПЦ)'!E60</f>
        <v>0</v>
      </c>
      <c r="E27" s="23">
        <f>'[1]приложение 4 (РПЦ)'!F60</f>
        <v>976.4</v>
      </c>
      <c r="F27" s="23">
        <f>'[1]приложение 4 (РПЦ)'!G60</f>
        <v>892.8</v>
      </c>
    </row>
    <row r="28" spans="1:7" ht="24" customHeight="1" thickBot="1">
      <c r="A28" s="21" t="s">
        <v>19</v>
      </c>
      <c r="B28" s="21">
        <v>13</v>
      </c>
      <c r="C28" s="22" t="s">
        <v>29</v>
      </c>
      <c r="D28" s="23">
        <f>'[1]приложение 4 (РПЦ)'!E66</f>
        <v>4752.6999999999989</v>
      </c>
      <c r="E28" s="23">
        <f>'[1]приложение 4 (РПЦ)'!F66</f>
        <v>1704.412</v>
      </c>
      <c r="F28" s="23">
        <f>'[1]приложение 4 (РПЦ)'!G66</f>
        <v>1129.0020000000002</v>
      </c>
    </row>
    <row r="29" spans="1:7" ht="24.75" customHeight="1" thickBot="1">
      <c r="A29" s="18" t="s">
        <v>22</v>
      </c>
      <c r="B29" s="18" t="s">
        <v>20</v>
      </c>
      <c r="C29" s="19" t="s">
        <v>30</v>
      </c>
      <c r="D29" s="20">
        <f>D30</f>
        <v>327.5</v>
      </c>
      <c r="E29" s="20">
        <f>E30</f>
        <v>340.4</v>
      </c>
      <c r="F29" s="20">
        <f>F30</f>
        <v>351</v>
      </c>
    </row>
    <row r="30" spans="1:7" ht="27" customHeight="1" thickBot="1">
      <c r="A30" s="21" t="s">
        <v>22</v>
      </c>
      <c r="B30" s="21" t="s">
        <v>31</v>
      </c>
      <c r="C30" s="22" t="s">
        <v>32</v>
      </c>
      <c r="D30" s="23">
        <f>'[1]приложение 4 (РПЦ)'!E106</f>
        <v>327.5</v>
      </c>
      <c r="E30" s="23">
        <f>'[1]приложение 4 (РПЦ)'!F106</f>
        <v>340.4</v>
      </c>
      <c r="F30" s="23">
        <f>'[1]приложение 4 (РПЦ)'!G106</f>
        <v>351</v>
      </c>
    </row>
    <row r="31" spans="1:7" ht="16.5" customHeight="1">
      <c r="A31" s="30" t="s">
        <v>31</v>
      </c>
      <c r="B31" s="30" t="s">
        <v>20</v>
      </c>
      <c r="C31" s="31" t="s">
        <v>33</v>
      </c>
      <c r="D31" s="32">
        <f>'[1]приложение 4 (РПЦ)'!E124</f>
        <v>1215.99953</v>
      </c>
      <c r="E31" s="32">
        <f>E33</f>
        <v>300</v>
      </c>
      <c r="F31" s="32">
        <f>F33</f>
        <v>100</v>
      </c>
    </row>
    <row r="32" spans="1:7" ht="15.75" thickBot="1">
      <c r="A32" s="33"/>
      <c r="B32" s="33"/>
      <c r="C32" s="34"/>
      <c r="D32" s="35"/>
      <c r="E32" s="35"/>
      <c r="F32" s="35"/>
    </row>
    <row r="33" spans="1:12" ht="20.25" customHeight="1">
      <c r="A33" s="24" t="s">
        <v>31</v>
      </c>
      <c r="B33" s="24" t="s">
        <v>34</v>
      </c>
      <c r="C33" s="36" t="s">
        <v>35</v>
      </c>
      <c r="D33" s="26">
        <f>'[1]приложение 4 (РПЦ)'!E124</f>
        <v>1215.99953</v>
      </c>
      <c r="E33" s="26">
        <f>'[1]приложение 4 (РПЦ)'!F131</f>
        <v>300</v>
      </c>
      <c r="F33" s="26">
        <f>'[1]приложение 4 (РПЦ)'!G131</f>
        <v>100</v>
      </c>
    </row>
    <row r="34" spans="1:12" ht="14.25" customHeight="1" thickBot="1">
      <c r="A34" s="27"/>
      <c r="B34" s="27"/>
      <c r="C34" s="37"/>
      <c r="D34" s="29"/>
      <c r="E34" s="29"/>
      <c r="F34" s="29"/>
    </row>
    <row r="35" spans="1:12" ht="25.5" customHeight="1" thickBot="1">
      <c r="A35" s="18" t="s">
        <v>24</v>
      </c>
      <c r="B35" s="18" t="s">
        <v>20</v>
      </c>
      <c r="C35" s="19" t="s">
        <v>36</v>
      </c>
      <c r="D35" s="20">
        <f>D36+D37</f>
        <v>11494.600000000002</v>
      </c>
      <c r="E35" s="20">
        <f t="shared" ref="E35:F35" si="0">E36+E37</f>
        <v>4974.6000000000004</v>
      </c>
      <c r="F35" s="20">
        <f t="shared" si="0"/>
        <v>4974.6000000000004</v>
      </c>
    </row>
    <row r="36" spans="1:12" ht="21" customHeight="1" thickBot="1">
      <c r="A36" s="21" t="s">
        <v>24</v>
      </c>
      <c r="B36" s="21" t="s">
        <v>37</v>
      </c>
      <c r="C36" s="38" t="s">
        <v>38</v>
      </c>
      <c r="D36" s="23">
        <f>'[1]приложение 4 (РПЦ)'!E138</f>
        <v>11308.600000000002</v>
      </c>
      <c r="E36" s="23">
        <f>'[1]приложение 4 (РПЦ)'!F138</f>
        <v>4824.6000000000004</v>
      </c>
      <c r="F36" s="23">
        <f>'[1]приложение 4 (РПЦ)'!G138</f>
        <v>4824.6000000000004</v>
      </c>
      <c r="L36" t="s">
        <v>39</v>
      </c>
    </row>
    <row r="37" spans="1:12" ht="25.5" customHeight="1" thickBot="1">
      <c r="A37" s="21" t="s">
        <v>24</v>
      </c>
      <c r="B37" s="21">
        <v>12</v>
      </c>
      <c r="C37" s="39" t="s">
        <v>40</v>
      </c>
      <c r="D37" s="40">
        <f>'[1]приложение 4 (РПЦ)'!E158</f>
        <v>186</v>
      </c>
      <c r="E37" s="40">
        <f>'[1]приложение 4 (РПЦ)'!F158</f>
        <v>150</v>
      </c>
      <c r="F37" s="40">
        <f>'[1]приложение 4 (РПЦ)'!G158</f>
        <v>150</v>
      </c>
    </row>
    <row r="38" spans="1:12" ht="24.75" customHeight="1" thickBot="1">
      <c r="A38" s="18" t="s">
        <v>41</v>
      </c>
      <c r="B38" s="18" t="s">
        <v>20</v>
      </c>
      <c r="C38" s="19" t="s">
        <v>42</v>
      </c>
      <c r="D38" s="20">
        <f>D39+D40+D41</f>
        <v>19552.899999999998</v>
      </c>
      <c r="E38" s="20">
        <f>E39+E40+E41</f>
        <v>10173.210999999999</v>
      </c>
      <c r="F38" s="20">
        <f>F39+F40+F41</f>
        <v>10460.369999999999</v>
      </c>
    </row>
    <row r="39" spans="1:12" ht="22.5" customHeight="1" thickBot="1">
      <c r="A39" s="21" t="s">
        <v>41</v>
      </c>
      <c r="B39" s="21" t="s">
        <v>19</v>
      </c>
      <c r="C39" s="22" t="s">
        <v>43</v>
      </c>
      <c r="D39" s="23">
        <f>'[1]приложение 4 (РПЦ)'!E168</f>
        <v>1200.3</v>
      </c>
      <c r="E39" s="23">
        <f>'[1]приложение 4 (РПЦ)'!F168</f>
        <v>500</v>
      </c>
      <c r="F39" s="23">
        <f>'[1]приложение 4 (РПЦ)'!G168</f>
        <v>500</v>
      </c>
    </row>
    <row r="40" spans="1:12" ht="29.25" customHeight="1" thickBot="1">
      <c r="A40" s="41" t="s">
        <v>41</v>
      </c>
      <c r="B40" s="41" t="s">
        <v>22</v>
      </c>
      <c r="C40" s="42" t="s">
        <v>44</v>
      </c>
      <c r="D40" s="23">
        <f>'[1]приложение 4 (РПЦ)'!E183</f>
        <v>919.8</v>
      </c>
      <c r="E40" s="23">
        <f>'[1]приложение 4 (РПЦ)'!F183</f>
        <v>1500</v>
      </c>
      <c r="F40" s="23">
        <f>'[1]приложение 4 (РПЦ)'!G183</f>
        <v>1000</v>
      </c>
    </row>
    <row r="41" spans="1:12" ht="15.75" thickBot="1">
      <c r="A41" s="21" t="s">
        <v>41</v>
      </c>
      <c r="B41" s="21" t="s">
        <v>31</v>
      </c>
      <c r="C41" s="22" t="s">
        <v>45</v>
      </c>
      <c r="D41" s="23">
        <f>'[1]приложение 4 (РПЦ)'!E196</f>
        <v>17432.8</v>
      </c>
      <c r="E41" s="23">
        <f>'[1]приложение 4 (РПЦ)'!F196</f>
        <v>8173.2110000000002</v>
      </c>
      <c r="F41" s="23">
        <f>'[1]приложение 4 (РПЦ)'!G196</f>
        <v>8960.369999999999</v>
      </c>
    </row>
    <row r="42" spans="1:12" ht="32.25" customHeight="1" thickBot="1">
      <c r="A42" s="18" t="s">
        <v>46</v>
      </c>
      <c r="B42" s="18" t="s">
        <v>20</v>
      </c>
      <c r="C42" s="19" t="s">
        <v>47</v>
      </c>
      <c r="D42" s="20">
        <f>D43</f>
        <v>12005.900000000001</v>
      </c>
      <c r="E42" s="20">
        <f>E43</f>
        <v>4841</v>
      </c>
      <c r="F42" s="20">
        <f>F43</f>
        <v>4841</v>
      </c>
    </row>
    <row r="43" spans="1:12" ht="15.75" thickBot="1">
      <c r="A43" s="21" t="s">
        <v>46</v>
      </c>
      <c r="B43" s="21" t="s">
        <v>19</v>
      </c>
      <c r="C43" s="22" t="s">
        <v>48</v>
      </c>
      <c r="D43" s="23">
        <f>'[1]приложение 4 (РПЦ)'!E222</f>
        <v>12005.900000000001</v>
      </c>
      <c r="E43" s="23">
        <f>'[1]приложение 4 (РПЦ)'!F222</f>
        <v>4841</v>
      </c>
      <c r="F43" s="23">
        <f>'[1]приложение 4 (РПЦ)'!G222</f>
        <v>4841</v>
      </c>
    </row>
    <row r="44" spans="1:12" ht="23.25" customHeight="1" thickBot="1">
      <c r="A44" s="43">
        <v>10</v>
      </c>
      <c r="B44" s="18" t="s">
        <v>20</v>
      </c>
      <c r="C44" s="19" t="s">
        <v>49</v>
      </c>
      <c r="D44" s="20">
        <f>'[1]приложение 4 (РПЦ)'!E247</f>
        <v>3270</v>
      </c>
      <c r="E44" s="20">
        <f>E45</f>
        <v>7.4</v>
      </c>
      <c r="F44" s="20">
        <f>F45</f>
        <v>7.3019999999999996</v>
      </c>
    </row>
    <row r="45" spans="1:12" ht="21.75" customHeight="1" thickBot="1">
      <c r="A45" s="44">
        <v>10</v>
      </c>
      <c r="B45" s="21" t="s">
        <v>19</v>
      </c>
      <c r="C45" s="42" t="s">
        <v>50</v>
      </c>
      <c r="D45" s="23">
        <f>'[1]приложение 4 (РПЦ)'!E248</f>
        <v>0</v>
      </c>
      <c r="E45" s="23">
        <f>'[1]приложение 4 (РПЦ)'!F247</f>
        <v>7.4</v>
      </c>
      <c r="F45" s="23">
        <f>'[1]приложение 4 (РПЦ)'!G247</f>
        <v>7.3019999999999996</v>
      </c>
    </row>
    <row r="46" spans="1:12" ht="19.5" customHeight="1" thickBot="1">
      <c r="A46" s="44">
        <v>10</v>
      </c>
      <c r="B46" s="21" t="s">
        <v>24</v>
      </c>
      <c r="C46" s="22" t="str">
        <f>'[2]приложение 4 (РПЦ)'!$D$252</f>
        <v>Охрана семьи и детства</v>
      </c>
      <c r="D46" s="23">
        <f>'[1]приложение 4 (РПЦ)'!E255</f>
        <v>3270</v>
      </c>
      <c r="E46" s="23">
        <v>0</v>
      </c>
      <c r="F46" s="23">
        <v>0</v>
      </c>
    </row>
    <row r="47" spans="1:12" ht="15.75" thickBot="1">
      <c r="A47" s="43">
        <v>11</v>
      </c>
      <c r="B47" s="18" t="s">
        <v>20</v>
      </c>
      <c r="C47" s="19" t="s">
        <v>51</v>
      </c>
      <c r="D47" s="20">
        <f>D48</f>
        <v>700</v>
      </c>
      <c r="E47" s="20">
        <f>E48</f>
        <v>500</v>
      </c>
      <c r="F47" s="20">
        <f>F48</f>
        <v>500</v>
      </c>
    </row>
    <row r="48" spans="1:12" ht="15.75" thickBot="1">
      <c r="A48" s="44">
        <v>11</v>
      </c>
      <c r="B48" s="21" t="s">
        <v>22</v>
      </c>
      <c r="C48" s="22" t="s">
        <v>52</v>
      </c>
      <c r="D48" s="23">
        <f>'[1]приложение 4 (РПЦ)'!E268</f>
        <v>700</v>
      </c>
      <c r="E48" s="23">
        <f>'[1]приложение 4 (РПЦ)'!F268</f>
        <v>500</v>
      </c>
      <c r="F48" s="23">
        <f>'[1]приложение 4 (РПЦ)'!G268</f>
        <v>500</v>
      </c>
    </row>
    <row r="49" spans="1:6" ht="15.75" thickBot="1">
      <c r="A49" s="44"/>
      <c r="B49" s="44"/>
      <c r="C49" s="19" t="s">
        <v>53</v>
      </c>
      <c r="D49" s="20">
        <f>D22+D29+D31+D35+D38+D42+D44+D47</f>
        <v>67013.499530000001</v>
      </c>
      <c r="E49" s="20">
        <f>E22+E29+E31+E35+E38+E42+E44+E47</f>
        <v>36475.561000000002</v>
      </c>
      <c r="F49" s="20">
        <f>F22+F29+F31+F35+F38+F42+F44+F47</f>
        <v>35890.222000000002</v>
      </c>
    </row>
    <row r="50" spans="1:6">
      <c r="A50" s="45"/>
    </row>
    <row r="51" spans="1:6">
      <c r="A51" s="1"/>
    </row>
    <row r="52" spans="1:6">
      <c r="A52" s="1"/>
    </row>
  </sheetData>
  <mergeCells count="19">
    <mergeCell ref="A33:A34"/>
    <mergeCell ref="B33:B34"/>
    <mergeCell ref="C33:C34"/>
    <mergeCell ref="D33:D34"/>
    <mergeCell ref="E33:E34"/>
    <mergeCell ref="F33:F34"/>
    <mergeCell ref="A31:A32"/>
    <mergeCell ref="B31:B32"/>
    <mergeCell ref="C31:C32"/>
    <mergeCell ref="D31:D32"/>
    <mergeCell ref="E31:E32"/>
    <mergeCell ref="F31:F32"/>
    <mergeCell ref="A20:F20"/>
    <mergeCell ref="A25:A26"/>
    <mergeCell ref="B25:B26"/>
    <mergeCell ref="C25:C26"/>
    <mergeCell ref="D25:D26"/>
    <mergeCell ref="E25:E26"/>
    <mergeCell ref="F25:F26"/>
  </mergeCells>
  <pageMargins left="0.70866141732283472" right="0.70866141732283472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3(РП)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2023-12-06T08:17:31Z</dcterms:created>
  <dcterms:modified xsi:type="dcterms:W3CDTF">2023-12-06T08:17:56Z</dcterms:modified>
</cp:coreProperties>
</file>