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420" windowHeight="12405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AF23" i="2"/>
  <c r="AF42" l="1"/>
  <c r="AF39"/>
  <c r="AF38"/>
  <c r="AF27"/>
  <c r="AB32"/>
  <c r="AC32"/>
  <c r="AD32"/>
  <c r="AE32"/>
  <c r="AE21" s="1"/>
  <c r="AE17" s="1"/>
  <c r="AA32"/>
  <c r="AB22"/>
  <c r="AC22"/>
  <c r="AD22"/>
  <c r="AE22"/>
  <c r="AA22"/>
  <c r="AF24"/>
  <c r="AF36"/>
  <c r="AF25"/>
  <c r="AF26"/>
  <c r="AF28"/>
  <c r="AF29"/>
  <c r="AF30"/>
  <c r="AF20"/>
  <c r="AF35"/>
  <c r="AF34"/>
  <c r="AF37"/>
  <c r="AF41"/>
  <c r="AF40"/>
  <c r="AF33"/>
  <c r="AD21" l="1"/>
  <c r="AD17" s="1"/>
  <c r="AC21"/>
  <c r="AC17" s="1"/>
  <c r="AA21"/>
  <c r="AB21"/>
  <c r="AB17" s="1"/>
  <c r="AF32"/>
  <c r="AF22"/>
  <c r="AA17"/>
  <c r="AF21" l="1"/>
  <c r="AF17" s="1"/>
</calcChain>
</file>

<file path=xl/sharedStrings.xml><?xml version="1.0" encoding="utf-8"?>
<sst xmlns="http://schemas.openxmlformats.org/spreadsheetml/2006/main" count="75" uniqueCount="54">
  <si>
    <t>Принятые обозначения и сокращения:</t>
  </si>
  <si>
    <t>1.Программа - муниципальная  программа МО «Конаковский район» Тверской области</t>
  </si>
  <si>
    <t>2. Подпрограмма  - подпрограмма муниципальной  программы  МО «Конаковский район» Тверской области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</si>
  <si>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</si>
  <si>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</si>
  <si>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</si>
  <si>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</si>
  <si>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</si>
  <si>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</si>
  <si>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</si>
  <si>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</si>
  <si>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</si>
  <si>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достижения</t>
  </si>
  <si>
    <t xml:space="preserve">Программа , всего </t>
  </si>
  <si>
    <t>тыс. рублей</t>
  </si>
  <si>
    <t>Да-1/   Нет-0</t>
  </si>
  <si>
    <t>%</t>
  </si>
  <si>
    <t>Единиц</t>
  </si>
  <si>
    <t>_</t>
  </si>
  <si>
    <t>Администратор муниципальной программы МО «Конаковский район» Тверской области - отдел инвестиций и туризма администрации Конаковского района</t>
  </si>
  <si>
    <t xml:space="preserve"> </t>
  </si>
  <si>
    <t>« Развитие туризма в Конаковском районе» на 2021-2025 годы</t>
  </si>
  <si>
    <t>Ответственный исполнитель  муниципальной программы МО «Конаковский район» Тверской области - отдел инвестиций и туризма администрации Конаковского района</t>
  </si>
  <si>
    <r>
      <t>Цель программы</t>
    </r>
    <r>
      <rPr>
        <sz val="10"/>
        <rFont val="Times New Roman"/>
        <family val="1"/>
        <charset val="204"/>
      </rPr>
      <t xml:space="preserve">  "С</t>
    </r>
    <r>
      <rPr>
        <i/>
        <sz val="10"/>
        <rFont val="Times New Roman"/>
        <family val="1"/>
        <charset val="204"/>
      </rPr>
      <t>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</si>
  <si>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 «Степень загрузки номеров коллективных средств размещения»</t>
    </r>
  </si>
  <si>
    <r>
      <t xml:space="preserve">Показатель 2  </t>
    </r>
    <r>
      <rPr>
        <i/>
        <sz val="10"/>
        <rFont val="Times New Roman"/>
        <family val="1"/>
        <charset val="204"/>
      </rPr>
      <t xml:space="preserve">«Количество привлеченных инвесторов в сферу туризма  Конаковского района Тверской области» </t>
    </r>
  </si>
  <si>
    <r>
      <t>З</t>
    </r>
    <r>
      <rPr>
        <b/>
        <sz val="10"/>
        <rFont val="Times New Roman"/>
        <family val="1"/>
        <charset val="204"/>
      </rPr>
      <t xml:space="preserve">адача 1  </t>
    </r>
    <r>
      <rPr>
        <i/>
        <sz val="10"/>
        <rFont val="Times New Roman"/>
        <family val="1"/>
        <charset val="204"/>
      </rPr>
      <t>"Развитие внутреннего туризма"</t>
    </r>
  </si>
  <si>
    <r>
      <t xml:space="preserve">Мероприятие  1.001  </t>
    </r>
    <r>
      <rPr>
        <i/>
        <sz val="10"/>
        <rFont val="Times New Roman"/>
        <family val="1"/>
        <charset val="204"/>
      </rPr>
      <t>«Предоставление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района»</t>
    </r>
  </si>
  <si>
    <r>
      <t xml:space="preserve">Показатель  1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</si>
  <si>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Мероприятие 1.002 </t>
    </r>
    <r>
      <rPr>
        <i/>
        <sz val="10"/>
        <rFont val="Times New Roman"/>
        <family val="1"/>
        <charset val="204"/>
      </rPr>
      <t>"Выпуск и распространение рекламной продукции и информационных материалов"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</si>
  <si>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выпущенной продукции"   (виды продукции)</t>
    </r>
  </si>
  <si>
    <r>
      <t xml:space="preserve">Мероприятие  1.003  </t>
    </r>
    <r>
      <rPr>
        <i/>
        <sz val="10"/>
        <rFont val="Times New Roman"/>
        <family val="1"/>
        <charset val="204"/>
      </rPr>
      <t>«Проведение конкурса  "Лучший экскурсионный маршрут по Конаковскому району».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</si>
  <si>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конкурсов"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</si>
  <si>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разработанных маршрутов"</t>
    </r>
  </si>
  <si>
    <r>
      <t xml:space="preserve">Административное мероприятие 1.001 </t>
    </r>
    <r>
      <rPr>
        <i/>
        <sz val="10"/>
        <rFont val="Times New Roman"/>
        <family val="1"/>
        <charset val="204"/>
      </rPr>
      <t>«Формирование ежегодного единого событийного календаря мероприятий района» с размещением на официальном сайте МО «Конаковский район" Тверской области.</t>
    </r>
  </si>
  <si>
    <r>
      <t>Задача  2 Подрограммы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«Продвижение Конаковского района на рынке организованного туризма"</t>
    </r>
  </si>
  <si>
    <r>
      <t xml:space="preserve">Мероприятие 2.001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"Ведение сайта фестиваля "ВЕРЕЩАГИН СЫРFEST""</t>
    </r>
  </si>
  <si>
    <r>
      <t xml:space="preserve">Мероприятие 2.002   подпрограммы  </t>
    </r>
    <r>
      <rPr>
        <i/>
        <sz val="10"/>
        <rFont val="Times New Roman"/>
        <family val="1"/>
        <charset val="204"/>
      </rPr>
      <t xml:space="preserve">"Проведение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привлечения инвесторов" </t>
    </r>
  </si>
  <si>
    <r>
      <t xml:space="preserve">Показатель 1    </t>
    </r>
    <r>
      <rPr>
        <sz val="10"/>
        <rFont val="Times New Roman"/>
        <family val="1"/>
        <charset val="204"/>
      </rPr>
      <t>"Количество мероприятий с участием Конаковского района"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</si>
  <si>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привлеченных инвесторов"</t>
    </r>
  </si>
  <si>
    <r>
      <t xml:space="preserve"> Мероприятие  2.003  </t>
    </r>
    <r>
      <rPr>
        <i/>
        <sz val="10"/>
        <rFont val="Times New Roman"/>
        <family val="1"/>
        <charset val="204"/>
      </rPr>
      <t>"Проведение информационных туров для прессы и туроператоров"</t>
    </r>
  </si>
  <si>
    <r>
      <t xml:space="preserve">Показатель 1   </t>
    </r>
    <r>
      <rPr>
        <sz val="10"/>
        <rFont val="Times New Roman"/>
        <family val="1"/>
        <charset val="204"/>
      </rPr>
      <t>"Количество проведенных  информационных туров по Конаковскому району"</t>
    </r>
  </si>
  <si>
    <r>
      <t xml:space="preserve">Мероприятие 2.004 </t>
    </r>
    <r>
      <rPr>
        <i/>
        <sz val="10"/>
        <rFont val="Times New Roman"/>
        <family val="1"/>
        <charset val="204"/>
      </rPr>
      <t>"Софинансирование части затрат  на создание и развитие доходогенерирующего проекта"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</si>
  <si>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"Количество мероприятий, направленных на продвижение туристского потенциала Конаковского района"</t>
    </r>
  </si>
  <si>
    <r>
      <t>Показатель 1</t>
    </r>
    <r>
      <rPr>
        <sz val="10"/>
        <rFont val="Times New Roman"/>
        <family val="1"/>
        <charset val="204"/>
      </rPr>
      <t xml:space="preserve"> «Количество реализованных проектов»</t>
    </r>
  </si>
  <si>
    <r>
      <t>Подпрограмма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«Развитие сферы туризма и туристской деятельности в Конаковском районе»</t>
    </r>
  </si>
  <si>
    <t>Характеристика   муниципальной   программы  МО «Конаковский район»  Тверской области</t>
  </si>
  <si>
    <t>Главный администратор муниципальной  программы  МО «Конаковский район» Тверской области  - Администрация Конаковского района Тверской области</t>
  </si>
  <si>
    <t>Исполнители муниципальной программы МО «Конаковский район» Тверской области - отдел инвестиций и туризма администрации Конаковского района</t>
  </si>
  <si>
    <r>
      <t xml:space="preserve">Показатель  1 </t>
    </r>
    <r>
      <rPr>
        <sz val="10"/>
        <rFont val="Times New Roman"/>
        <family val="1"/>
        <charset val="204"/>
      </rPr>
      <t xml:space="preserve"> "</t>
    </r>
    <r>
      <rPr>
        <i/>
        <sz val="10"/>
        <rFont val="Times New Roman"/>
        <family val="1"/>
        <charset val="204"/>
      </rPr>
      <t>Количество мероприятий, направленных на развитие туристского потенциала Конаковского района"</t>
    </r>
  </si>
  <si>
    <r>
      <t>Показатель 1       "</t>
    </r>
    <r>
      <rPr>
        <sz val="10"/>
        <rFont val="Times New Roman"/>
        <family val="1"/>
        <charset val="204"/>
      </rPr>
      <t>Количество информационных материалов, размещенных на сайте фестиваля "ВЕРЕЩАГИН СЫРFEST""</t>
    </r>
  </si>
  <si>
    <t>Приложение №1 к Муниципальной программе</t>
  </si>
  <si>
    <t>S</t>
  </si>
  <si>
    <t>Приложение 3
к Постановлению Администрации
Конаковского района Тверской области
№ 299  от  30.04. 2021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</si>
</sst>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Calibri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1"/>
  <sheetViews>
    <sheetView tabSelected="1" workbookViewId="0">
      <selection activeCell="AJ4" sqref="AJ4"/>
    </sheetView>
  </sheetViews>
  <sheetFormatPr defaultRowHeight="12.75"/>
  <cols>
    <col min="1" max="17" width="2.6640625" customWidth="1"/>
    <col min="18" max="24" width="2.6640625" hidden="1" customWidth="1"/>
    <col min="25" max="25" width="71" customWidth="1"/>
    <col min="26" max="26" width="8" style="10" customWidth="1"/>
    <col min="27" max="27" width="9" customWidth="1"/>
    <col min="28" max="28" width="9.1640625" customWidth="1"/>
    <col min="29" max="29" width="8.5" customWidth="1"/>
    <col min="30" max="30" width="9" customWidth="1"/>
    <col min="31" max="31" width="8.33203125" customWidth="1"/>
    <col min="32" max="32" width="9.5" style="11" customWidth="1"/>
    <col min="33" max="33" width="4.33203125" customWidth="1"/>
    <col min="34" max="34" width="3.33203125" customWidth="1"/>
  </cols>
  <sheetData>
    <row r="1" spans="1:34" ht="4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23"/>
      <c r="Z1" s="43"/>
      <c r="AA1" s="43"/>
      <c r="AB1" s="43"/>
      <c r="AC1" s="43"/>
      <c r="AD1" s="43"/>
      <c r="AE1" s="43"/>
      <c r="AF1" s="43"/>
      <c r="AG1" s="43"/>
      <c r="AH1" s="1"/>
    </row>
    <row r="2" spans="1:34" ht="60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53" t="s">
        <v>53</v>
      </c>
      <c r="AA2" s="53"/>
      <c r="AB2" s="53"/>
      <c r="AC2" s="53"/>
      <c r="AD2" s="53"/>
      <c r="AE2" s="53"/>
      <c r="AF2" s="53"/>
      <c r="AG2" s="53"/>
      <c r="AH2" s="53"/>
    </row>
    <row r="3" spans="1:34" ht="33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1"/>
      <c r="Z3" s="42"/>
      <c r="AB3" s="53" t="s">
        <v>51</v>
      </c>
      <c r="AC3" s="53"/>
      <c r="AD3" s="53"/>
      <c r="AE3" s="53"/>
      <c r="AF3" s="53"/>
      <c r="AG3" s="53"/>
      <c r="AH3" s="53"/>
    </row>
    <row r="4" spans="1:34" s="39" customFormat="1" ht="25.5" customHeight="1">
      <c r="A4" s="52" t="s">
        <v>46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</row>
    <row r="5" spans="1:34" ht="15.75" customHeight="1">
      <c r="A5" s="44" t="s">
        <v>21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1"/>
    </row>
    <row r="6" spans="1:34" s="39" customFormat="1" ht="15" customHeight="1">
      <c r="A6" s="49" t="s">
        <v>47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4" ht="18" customHeight="1">
      <c r="A7" s="45" t="s">
        <v>19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1"/>
    </row>
    <row r="8" spans="1:34" ht="15" customHeight="1">
      <c r="A8" s="45" t="s">
        <v>22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1"/>
    </row>
    <row r="9" spans="1:34" ht="13.5" customHeight="1">
      <c r="A9" s="45" t="s">
        <v>48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1"/>
    </row>
    <row r="10" spans="1:34" ht="15.75">
      <c r="A10" s="46"/>
      <c r="B10" s="46"/>
      <c r="C10" s="46"/>
      <c r="D10" s="46"/>
      <c r="E10" s="46"/>
      <c r="F10" s="46"/>
      <c r="G10" s="46"/>
      <c r="H10" s="46"/>
      <c r="I10" s="48" t="s">
        <v>0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1"/>
    </row>
    <row r="11" spans="1:34" ht="15.75" customHeight="1">
      <c r="A11" s="46"/>
      <c r="B11" s="46"/>
      <c r="C11" s="46"/>
      <c r="D11" s="46"/>
      <c r="E11" s="46"/>
      <c r="F11" s="46"/>
      <c r="G11" s="46"/>
      <c r="H11" s="46"/>
      <c r="I11" s="50" t="s">
        <v>1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1"/>
    </row>
    <row r="12" spans="1:34" ht="15.75">
      <c r="A12" s="47"/>
      <c r="B12" s="47"/>
      <c r="C12" s="47"/>
      <c r="D12" s="47"/>
      <c r="E12" s="47"/>
      <c r="F12" s="47"/>
      <c r="G12" s="47"/>
      <c r="H12" s="47"/>
      <c r="I12" s="51" t="s">
        <v>2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1"/>
    </row>
    <row r="13" spans="1:34" ht="39.75" customHeight="1">
      <c r="A13" s="54" t="s">
        <v>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  <c r="R13" s="17"/>
      <c r="S13" s="17"/>
      <c r="T13" s="17"/>
      <c r="U13" s="17"/>
      <c r="V13" s="17"/>
      <c r="W13" s="17"/>
      <c r="X13" s="18"/>
      <c r="Y13" s="63" t="s">
        <v>4</v>
      </c>
      <c r="Z13" s="64" t="s">
        <v>5</v>
      </c>
      <c r="AA13" s="63"/>
      <c r="AB13" s="63"/>
      <c r="AC13" s="63"/>
      <c r="AD13" s="63"/>
      <c r="AE13" s="63"/>
      <c r="AF13" s="63" t="s">
        <v>6</v>
      </c>
      <c r="AG13" s="63"/>
      <c r="AH13" s="63"/>
    </row>
    <row r="14" spans="1:34" ht="12.75" customHeight="1">
      <c r="A14" s="63" t="s">
        <v>7</v>
      </c>
      <c r="B14" s="63"/>
      <c r="C14" s="63"/>
      <c r="D14" s="63" t="s">
        <v>8</v>
      </c>
      <c r="E14" s="63"/>
      <c r="F14" s="63" t="s">
        <v>9</v>
      </c>
      <c r="G14" s="63"/>
      <c r="H14" s="57" t="s">
        <v>10</v>
      </c>
      <c r="I14" s="58"/>
      <c r="J14" s="58"/>
      <c r="K14" s="58"/>
      <c r="L14" s="58"/>
      <c r="M14" s="58"/>
      <c r="N14" s="58"/>
      <c r="O14" s="58"/>
      <c r="P14" s="58"/>
      <c r="Q14" s="59"/>
      <c r="R14" s="19"/>
      <c r="S14" s="19"/>
      <c r="T14" s="19"/>
      <c r="U14" s="19"/>
      <c r="V14" s="19"/>
      <c r="W14" s="19"/>
      <c r="X14" s="20"/>
      <c r="Y14" s="63"/>
      <c r="Z14" s="64"/>
      <c r="AA14" s="63"/>
      <c r="AB14" s="63"/>
      <c r="AC14" s="63"/>
      <c r="AD14" s="63"/>
      <c r="AE14" s="63"/>
      <c r="AF14" s="63"/>
      <c r="AG14" s="63"/>
      <c r="AH14" s="63"/>
    </row>
    <row r="15" spans="1:34" ht="25.5">
      <c r="A15" s="63"/>
      <c r="B15" s="63"/>
      <c r="C15" s="63"/>
      <c r="D15" s="63"/>
      <c r="E15" s="63"/>
      <c r="F15" s="63"/>
      <c r="G15" s="63"/>
      <c r="H15" s="60"/>
      <c r="I15" s="61"/>
      <c r="J15" s="61"/>
      <c r="K15" s="61"/>
      <c r="L15" s="61"/>
      <c r="M15" s="61"/>
      <c r="N15" s="61"/>
      <c r="O15" s="61"/>
      <c r="P15" s="61"/>
      <c r="Q15" s="62"/>
      <c r="R15" s="21"/>
      <c r="S15" s="21"/>
      <c r="T15" s="21"/>
      <c r="U15" s="21"/>
      <c r="V15" s="21"/>
      <c r="W15" s="21"/>
      <c r="X15" s="22"/>
      <c r="Y15" s="63"/>
      <c r="Z15" s="64"/>
      <c r="AA15" s="2">
        <v>2021</v>
      </c>
      <c r="AB15" s="2">
        <v>2022</v>
      </c>
      <c r="AC15" s="2">
        <v>2023</v>
      </c>
      <c r="AD15" s="2">
        <v>2024</v>
      </c>
      <c r="AE15" s="2">
        <v>2025</v>
      </c>
      <c r="AF15" s="12" t="s">
        <v>11</v>
      </c>
      <c r="AG15" s="63" t="s">
        <v>12</v>
      </c>
      <c r="AH15" s="63"/>
    </row>
    <row r="16" spans="1:34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8">
        <v>22</v>
      </c>
      <c r="W16" s="8">
        <v>23</v>
      </c>
      <c r="X16" s="8">
        <v>24</v>
      </c>
      <c r="Y16" s="3">
        <v>25</v>
      </c>
      <c r="Z16" s="9">
        <v>26</v>
      </c>
      <c r="AA16" s="3">
        <v>27</v>
      </c>
      <c r="AB16" s="3">
        <v>28</v>
      </c>
      <c r="AC16" s="3">
        <v>29</v>
      </c>
      <c r="AD16" s="3">
        <v>30</v>
      </c>
      <c r="AE16" s="3">
        <v>31</v>
      </c>
      <c r="AF16" s="13">
        <v>32</v>
      </c>
      <c r="AG16" s="65">
        <v>33</v>
      </c>
      <c r="AH16" s="65"/>
    </row>
    <row r="17" spans="1:34" ht="22.5">
      <c r="A17" s="2">
        <v>6</v>
      </c>
      <c r="B17" s="2">
        <v>0</v>
      </c>
      <c r="C17" s="2">
        <v>1</v>
      </c>
      <c r="D17" s="2">
        <v>0</v>
      </c>
      <c r="E17" s="2">
        <v>4</v>
      </c>
      <c r="F17" s="2">
        <v>1</v>
      </c>
      <c r="G17" s="2">
        <v>2</v>
      </c>
      <c r="H17" s="2">
        <v>0</v>
      </c>
      <c r="I17" s="2">
        <v>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/>
      <c r="S17" s="2"/>
      <c r="T17" s="2"/>
      <c r="U17" s="2"/>
      <c r="V17" s="3"/>
      <c r="W17" s="3"/>
      <c r="X17" s="3"/>
      <c r="Y17" s="29" t="s">
        <v>13</v>
      </c>
      <c r="Z17" s="14" t="s">
        <v>14</v>
      </c>
      <c r="AA17" s="24">
        <f>AA21</f>
        <v>345</v>
      </c>
      <c r="AB17" s="24">
        <f t="shared" ref="AB17:AF17" si="0">AB21</f>
        <v>1146</v>
      </c>
      <c r="AC17" s="24">
        <f t="shared" si="0"/>
        <v>1146</v>
      </c>
      <c r="AD17" s="24">
        <f t="shared" si="0"/>
        <v>1146</v>
      </c>
      <c r="AE17" s="24">
        <f t="shared" si="0"/>
        <v>1146</v>
      </c>
      <c r="AF17" s="24">
        <f t="shared" si="0"/>
        <v>4929</v>
      </c>
      <c r="AG17" s="66">
        <v>2025</v>
      </c>
      <c r="AH17" s="66"/>
    </row>
    <row r="18" spans="1:34" ht="42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"/>
      <c r="R18" s="5"/>
      <c r="S18" s="5"/>
      <c r="T18" s="5"/>
      <c r="U18" s="5"/>
      <c r="V18" s="6"/>
      <c r="W18" s="6"/>
      <c r="X18" s="6"/>
      <c r="Y18" s="30" t="s">
        <v>23</v>
      </c>
      <c r="Z18" s="14" t="s">
        <v>18</v>
      </c>
      <c r="AA18" s="31"/>
      <c r="AB18" s="31"/>
      <c r="AC18" s="31"/>
      <c r="AD18" s="31"/>
      <c r="AE18" s="31"/>
      <c r="AF18" s="31"/>
      <c r="AG18" s="66">
        <v>2025</v>
      </c>
      <c r="AH18" s="66"/>
    </row>
    <row r="19" spans="1:34" ht="26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"/>
      <c r="R19" s="5"/>
      <c r="S19" s="5"/>
      <c r="T19" s="5"/>
      <c r="U19" s="5"/>
      <c r="V19" s="6"/>
      <c r="W19" s="6"/>
      <c r="X19" s="6"/>
      <c r="Y19" s="30" t="s">
        <v>24</v>
      </c>
      <c r="Z19" s="14" t="s">
        <v>16</v>
      </c>
      <c r="AA19" s="31">
        <v>40</v>
      </c>
      <c r="AB19" s="31">
        <v>41</v>
      </c>
      <c r="AC19" s="31">
        <v>42</v>
      </c>
      <c r="AD19" s="31">
        <v>43</v>
      </c>
      <c r="AE19" s="31">
        <v>44</v>
      </c>
      <c r="AF19" s="31">
        <v>44</v>
      </c>
      <c r="AG19" s="66">
        <v>2025</v>
      </c>
      <c r="AH19" s="66"/>
    </row>
    <row r="20" spans="1:34" ht="27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2"/>
      <c r="R20" s="5"/>
      <c r="S20" s="5"/>
      <c r="T20" s="5"/>
      <c r="U20" s="5"/>
      <c r="V20" s="6"/>
      <c r="W20" s="6"/>
      <c r="X20" s="6"/>
      <c r="Y20" s="30" t="s">
        <v>25</v>
      </c>
      <c r="Z20" s="14" t="s">
        <v>17</v>
      </c>
      <c r="AA20" s="31">
        <v>1</v>
      </c>
      <c r="AB20" s="31">
        <v>1</v>
      </c>
      <c r="AC20" s="31">
        <v>1</v>
      </c>
      <c r="AD20" s="31">
        <v>1</v>
      </c>
      <c r="AE20" s="31">
        <v>1</v>
      </c>
      <c r="AF20" s="31">
        <f>SUM(AA20:AE20)</f>
        <v>5</v>
      </c>
      <c r="AG20" s="66">
        <v>2025</v>
      </c>
      <c r="AH20" s="66"/>
    </row>
    <row r="21" spans="1:34" ht="25.5">
      <c r="A21" s="4">
        <v>6</v>
      </c>
      <c r="B21" s="4">
        <v>0</v>
      </c>
      <c r="C21" s="4">
        <v>1</v>
      </c>
      <c r="D21" s="4">
        <v>0</v>
      </c>
      <c r="E21" s="4">
        <v>4</v>
      </c>
      <c r="F21" s="4">
        <v>1</v>
      </c>
      <c r="G21" s="4">
        <v>2</v>
      </c>
      <c r="H21" s="4">
        <v>0</v>
      </c>
      <c r="I21" s="4">
        <v>9</v>
      </c>
      <c r="J21" s="4">
        <v>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">
        <v>0</v>
      </c>
      <c r="R21" s="5"/>
      <c r="S21" s="5"/>
      <c r="T21" s="5"/>
      <c r="U21" s="5"/>
      <c r="V21" s="6"/>
      <c r="W21" s="6"/>
      <c r="X21" s="6"/>
      <c r="Y21" s="30" t="s">
        <v>45</v>
      </c>
      <c r="Z21" s="14" t="s">
        <v>14</v>
      </c>
      <c r="AA21" s="32">
        <f>AA22+AA32</f>
        <v>345</v>
      </c>
      <c r="AB21" s="32">
        <f t="shared" ref="AB21:AE21" si="1">AB22+AB32</f>
        <v>1146</v>
      </c>
      <c r="AC21" s="32">
        <f t="shared" si="1"/>
        <v>1146</v>
      </c>
      <c r="AD21" s="32">
        <f t="shared" si="1"/>
        <v>1146</v>
      </c>
      <c r="AE21" s="32">
        <f t="shared" si="1"/>
        <v>1146</v>
      </c>
      <c r="AF21" s="32">
        <f>SUM(AA21:AE21)</f>
        <v>4929</v>
      </c>
      <c r="AG21" s="66">
        <v>2025</v>
      </c>
      <c r="AH21" s="66"/>
    </row>
    <row r="22" spans="1:34" ht="21.75" customHeight="1">
      <c r="A22" s="4">
        <v>6</v>
      </c>
      <c r="B22" s="4">
        <v>0</v>
      </c>
      <c r="C22" s="4">
        <v>1</v>
      </c>
      <c r="D22" s="4">
        <v>0</v>
      </c>
      <c r="E22" s="4">
        <v>4</v>
      </c>
      <c r="F22" s="4">
        <v>1</v>
      </c>
      <c r="G22" s="4">
        <v>2</v>
      </c>
      <c r="H22" s="4">
        <v>0</v>
      </c>
      <c r="I22" s="4">
        <v>9</v>
      </c>
      <c r="J22" s="4">
        <v>1</v>
      </c>
      <c r="K22" s="4">
        <v>0</v>
      </c>
      <c r="L22" s="4">
        <v>1</v>
      </c>
      <c r="M22" s="4">
        <v>0</v>
      </c>
      <c r="N22" s="4">
        <v>0</v>
      </c>
      <c r="O22" s="4">
        <v>0</v>
      </c>
      <c r="P22" s="4">
        <v>0</v>
      </c>
      <c r="Q22" s="2">
        <v>0</v>
      </c>
      <c r="R22" s="5"/>
      <c r="S22" s="5"/>
      <c r="T22" s="5"/>
      <c r="U22" s="5"/>
      <c r="V22" s="6"/>
      <c r="W22" s="6"/>
      <c r="X22" s="6"/>
      <c r="Y22" s="15" t="s">
        <v>26</v>
      </c>
      <c r="Z22" s="14" t="s">
        <v>14</v>
      </c>
      <c r="AA22" s="32">
        <f>AA24+AA26+AA28</f>
        <v>25</v>
      </c>
      <c r="AB22" s="32">
        <f t="shared" ref="AB22:AF22" si="2">AB24+AB26+AB28</f>
        <v>1075</v>
      </c>
      <c r="AC22" s="32">
        <f t="shared" si="2"/>
        <v>1075</v>
      </c>
      <c r="AD22" s="32">
        <f t="shared" si="2"/>
        <v>1075</v>
      </c>
      <c r="AE22" s="32">
        <f t="shared" si="2"/>
        <v>1075</v>
      </c>
      <c r="AF22" s="32">
        <f t="shared" si="2"/>
        <v>4325</v>
      </c>
      <c r="AG22" s="66">
        <v>2025</v>
      </c>
      <c r="AH22" s="66"/>
    </row>
    <row r="23" spans="1:34" ht="27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2"/>
      <c r="R23" s="5"/>
      <c r="S23" s="5"/>
      <c r="T23" s="5"/>
      <c r="U23" s="5"/>
      <c r="V23" s="6"/>
      <c r="W23" s="6"/>
      <c r="X23" s="6"/>
      <c r="Y23" s="30" t="s">
        <v>49</v>
      </c>
      <c r="Z23" s="14" t="s">
        <v>17</v>
      </c>
      <c r="AA23" s="31">
        <v>2</v>
      </c>
      <c r="AB23" s="31">
        <v>4</v>
      </c>
      <c r="AC23" s="31">
        <v>4</v>
      </c>
      <c r="AD23" s="31">
        <v>4</v>
      </c>
      <c r="AE23" s="31">
        <v>4</v>
      </c>
      <c r="AF23" s="31">
        <f>SUM(AA23:AE23)</f>
        <v>18</v>
      </c>
      <c r="AG23" s="66">
        <v>2025</v>
      </c>
      <c r="AH23" s="66"/>
    </row>
    <row r="24" spans="1:34" ht="76.5">
      <c r="A24" s="4">
        <v>6</v>
      </c>
      <c r="B24" s="4">
        <v>0</v>
      </c>
      <c r="C24" s="4">
        <v>1</v>
      </c>
      <c r="D24" s="4">
        <v>0</v>
      </c>
      <c r="E24" s="4">
        <v>4</v>
      </c>
      <c r="F24" s="4">
        <v>1</v>
      </c>
      <c r="G24" s="4">
        <v>2</v>
      </c>
      <c r="H24" s="4">
        <v>0</v>
      </c>
      <c r="I24" s="4">
        <v>9</v>
      </c>
      <c r="J24" s="4">
        <v>1</v>
      </c>
      <c r="K24" s="4">
        <v>0</v>
      </c>
      <c r="L24" s="4">
        <v>1</v>
      </c>
      <c r="M24" s="4">
        <v>2</v>
      </c>
      <c r="N24" s="4">
        <v>0</v>
      </c>
      <c r="O24" s="4">
        <v>0</v>
      </c>
      <c r="P24" s="4">
        <v>1</v>
      </c>
      <c r="Q24" s="2">
        <v>0</v>
      </c>
      <c r="R24" s="5"/>
      <c r="S24" s="5"/>
      <c r="T24" s="5"/>
      <c r="U24" s="5"/>
      <c r="V24" s="6"/>
      <c r="W24" s="6"/>
      <c r="X24" s="6"/>
      <c r="Y24" s="30" t="s">
        <v>27</v>
      </c>
      <c r="Z24" s="14" t="s">
        <v>14</v>
      </c>
      <c r="AA24" s="32">
        <v>0</v>
      </c>
      <c r="AB24" s="32">
        <v>1000</v>
      </c>
      <c r="AC24" s="32">
        <v>1000</v>
      </c>
      <c r="AD24" s="32">
        <v>1000</v>
      </c>
      <c r="AE24" s="32">
        <v>1000</v>
      </c>
      <c r="AF24" s="32">
        <f>SUM(AA24:AE24)</f>
        <v>4000</v>
      </c>
      <c r="AG24" s="66">
        <v>2025</v>
      </c>
      <c r="AH24" s="66"/>
    </row>
    <row r="25" spans="1:34" ht="25.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2"/>
      <c r="R25" s="5"/>
      <c r="S25" s="5"/>
      <c r="T25" s="5"/>
      <c r="U25" s="5"/>
      <c r="V25" s="6"/>
      <c r="W25" s="6"/>
      <c r="X25" s="6"/>
      <c r="Y25" s="30" t="s">
        <v>28</v>
      </c>
      <c r="Z25" s="14" t="s">
        <v>17</v>
      </c>
      <c r="AA25" s="31">
        <v>0</v>
      </c>
      <c r="AB25" s="31">
        <v>1</v>
      </c>
      <c r="AC25" s="31">
        <v>1</v>
      </c>
      <c r="AD25" s="31">
        <v>1</v>
      </c>
      <c r="AE25" s="31">
        <v>1</v>
      </c>
      <c r="AF25" s="31">
        <f t="shared" ref="AF25:AF30" si="3">SUM(AA25:AE25)</f>
        <v>4</v>
      </c>
      <c r="AG25" s="66">
        <v>2025</v>
      </c>
      <c r="AH25" s="66"/>
    </row>
    <row r="26" spans="1:34" ht="27" customHeight="1">
      <c r="A26" s="4">
        <v>6</v>
      </c>
      <c r="B26" s="4">
        <v>0</v>
      </c>
      <c r="C26" s="4">
        <v>1</v>
      </c>
      <c r="D26" s="4">
        <v>0</v>
      </c>
      <c r="E26" s="4">
        <v>4</v>
      </c>
      <c r="F26" s="4">
        <v>1</v>
      </c>
      <c r="G26" s="4">
        <v>2</v>
      </c>
      <c r="H26" s="4">
        <v>0</v>
      </c>
      <c r="I26" s="4">
        <v>9</v>
      </c>
      <c r="J26" s="4">
        <v>1</v>
      </c>
      <c r="K26" s="4">
        <v>0</v>
      </c>
      <c r="L26" s="4">
        <v>1</v>
      </c>
      <c r="M26" s="4">
        <v>2</v>
      </c>
      <c r="N26" s="4">
        <v>0</v>
      </c>
      <c r="O26" s="4">
        <v>0</v>
      </c>
      <c r="P26" s="4">
        <v>2</v>
      </c>
      <c r="Q26" s="2">
        <v>0</v>
      </c>
      <c r="R26" s="5"/>
      <c r="S26" s="5"/>
      <c r="T26" s="5"/>
      <c r="U26" s="5"/>
      <c r="V26" s="6"/>
      <c r="W26" s="6"/>
      <c r="X26" s="6"/>
      <c r="Y26" s="30" t="s">
        <v>29</v>
      </c>
      <c r="Z26" s="14" t="s">
        <v>14</v>
      </c>
      <c r="AA26" s="32">
        <v>25</v>
      </c>
      <c r="AB26" s="32">
        <v>25</v>
      </c>
      <c r="AC26" s="32">
        <v>25</v>
      </c>
      <c r="AD26" s="32">
        <v>25</v>
      </c>
      <c r="AE26" s="32">
        <v>25</v>
      </c>
      <c r="AF26" s="32">
        <f t="shared" si="3"/>
        <v>125</v>
      </c>
      <c r="AG26" s="66">
        <v>2025</v>
      </c>
      <c r="AH26" s="66"/>
    </row>
    <row r="27" spans="1:34" ht="18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"/>
      <c r="R27" s="5"/>
      <c r="S27" s="5"/>
      <c r="T27" s="5"/>
      <c r="U27" s="5"/>
      <c r="V27" s="6"/>
      <c r="W27" s="6"/>
      <c r="X27" s="6"/>
      <c r="Y27" s="30" t="s">
        <v>30</v>
      </c>
      <c r="Z27" s="14" t="s">
        <v>17</v>
      </c>
      <c r="AA27" s="33">
        <v>3</v>
      </c>
      <c r="AB27" s="31">
        <v>3</v>
      </c>
      <c r="AC27" s="33">
        <v>3</v>
      </c>
      <c r="AD27" s="33">
        <v>3</v>
      </c>
      <c r="AE27" s="33">
        <v>3</v>
      </c>
      <c r="AF27" s="32">
        <f t="shared" si="3"/>
        <v>15</v>
      </c>
      <c r="AG27" s="66">
        <v>2025</v>
      </c>
      <c r="AH27" s="66"/>
    </row>
    <row r="28" spans="1:34" ht="25.5">
      <c r="A28" s="4">
        <v>6</v>
      </c>
      <c r="B28" s="4">
        <v>0</v>
      </c>
      <c r="C28" s="4">
        <v>1</v>
      </c>
      <c r="D28" s="4">
        <v>0</v>
      </c>
      <c r="E28" s="4">
        <v>4</v>
      </c>
      <c r="F28" s="4">
        <v>1</v>
      </c>
      <c r="G28" s="4">
        <v>2</v>
      </c>
      <c r="H28" s="4">
        <v>0</v>
      </c>
      <c r="I28" s="4">
        <v>9</v>
      </c>
      <c r="J28" s="4">
        <v>1</v>
      </c>
      <c r="K28" s="4">
        <v>0</v>
      </c>
      <c r="L28" s="4">
        <v>1</v>
      </c>
      <c r="M28" s="4">
        <v>2</v>
      </c>
      <c r="N28" s="4">
        <v>0</v>
      </c>
      <c r="O28" s="4">
        <v>0</v>
      </c>
      <c r="P28" s="4">
        <v>3</v>
      </c>
      <c r="Q28" s="2">
        <v>0</v>
      </c>
      <c r="R28" s="5"/>
      <c r="S28" s="5"/>
      <c r="T28" s="5"/>
      <c r="U28" s="5"/>
      <c r="V28" s="6"/>
      <c r="W28" s="6"/>
      <c r="X28" s="6"/>
      <c r="Y28" s="30" t="s">
        <v>31</v>
      </c>
      <c r="Z28" s="14" t="s">
        <v>14</v>
      </c>
      <c r="AA28" s="34">
        <v>0</v>
      </c>
      <c r="AB28" s="32">
        <v>50</v>
      </c>
      <c r="AC28" s="34">
        <v>50</v>
      </c>
      <c r="AD28" s="34">
        <v>50</v>
      </c>
      <c r="AE28" s="34">
        <v>50</v>
      </c>
      <c r="AF28" s="32">
        <f t="shared" si="3"/>
        <v>200</v>
      </c>
      <c r="AG28" s="66">
        <v>2025</v>
      </c>
      <c r="AH28" s="66"/>
    </row>
    <row r="29" spans="1:34" ht="14.2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5"/>
      <c r="S29" s="5"/>
      <c r="T29" s="5"/>
      <c r="U29" s="5"/>
      <c r="V29" s="6"/>
      <c r="W29" s="6"/>
      <c r="X29" s="6"/>
      <c r="Y29" s="30" t="s">
        <v>32</v>
      </c>
      <c r="Z29" s="14" t="s">
        <v>17</v>
      </c>
      <c r="AA29" s="33">
        <v>0</v>
      </c>
      <c r="AB29" s="35">
        <v>1</v>
      </c>
      <c r="AC29" s="35">
        <v>1</v>
      </c>
      <c r="AD29" s="35">
        <v>1</v>
      </c>
      <c r="AE29" s="35">
        <v>1</v>
      </c>
      <c r="AF29" s="31">
        <f t="shared" si="3"/>
        <v>4</v>
      </c>
      <c r="AG29" s="66">
        <v>2025</v>
      </c>
      <c r="AH29" s="66"/>
    </row>
    <row r="30" spans="1:34" ht="15.7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5"/>
      <c r="S30" s="5"/>
      <c r="T30" s="5"/>
      <c r="U30" s="5"/>
      <c r="V30" s="6"/>
      <c r="W30" s="6"/>
      <c r="X30" s="6"/>
      <c r="Y30" s="30" t="s">
        <v>33</v>
      </c>
      <c r="Z30" s="14" t="s">
        <v>17</v>
      </c>
      <c r="AA30" s="31">
        <v>0</v>
      </c>
      <c r="AB30" s="31">
        <v>2</v>
      </c>
      <c r="AC30" s="31">
        <v>2</v>
      </c>
      <c r="AD30" s="31">
        <v>2</v>
      </c>
      <c r="AE30" s="31">
        <v>2</v>
      </c>
      <c r="AF30" s="31">
        <f t="shared" si="3"/>
        <v>8</v>
      </c>
      <c r="AG30" s="66">
        <v>2025</v>
      </c>
      <c r="AH30" s="66"/>
    </row>
    <row r="31" spans="1:34" ht="4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"/>
      <c r="R31" s="5"/>
      <c r="S31" s="5"/>
      <c r="T31" s="5"/>
      <c r="U31" s="5"/>
      <c r="V31" s="6"/>
      <c r="W31" s="6"/>
      <c r="X31" s="6"/>
      <c r="Y31" s="30" t="s">
        <v>34</v>
      </c>
      <c r="Z31" s="14" t="s">
        <v>15</v>
      </c>
      <c r="AA31" s="33">
        <v>1</v>
      </c>
      <c r="AB31" s="33">
        <v>1</v>
      </c>
      <c r="AC31" s="33">
        <v>1</v>
      </c>
      <c r="AD31" s="33">
        <v>1</v>
      </c>
      <c r="AE31" s="33">
        <v>1</v>
      </c>
      <c r="AF31" s="31">
        <v>1</v>
      </c>
      <c r="AG31" s="66">
        <v>2025</v>
      </c>
      <c r="AH31" s="66"/>
    </row>
    <row r="32" spans="1:34" ht="29.25" customHeight="1">
      <c r="A32" s="4">
        <v>6</v>
      </c>
      <c r="B32" s="4">
        <v>0</v>
      </c>
      <c r="C32" s="4">
        <v>1</v>
      </c>
      <c r="D32" s="4">
        <v>0</v>
      </c>
      <c r="E32" s="4">
        <v>4</v>
      </c>
      <c r="F32" s="4">
        <v>1</v>
      </c>
      <c r="G32" s="4">
        <v>2</v>
      </c>
      <c r="H32" s="4">
        <v>0</v>
      </c>
      <c r="I32" s="4">
        <v>9</v>
      </c>
      <c r="J32" s="4">
        <v>1</v>
      </c>
      <c r="K32" s="4">
        <v>0</v>
      </c>
      <c r="L32" s="4">
        <v>2</v>
      </c>
      <c r="M32" s="4">
        <v>0</v>
      </c>
      <c r="N32" s="4">
        <v>0</v>
      </c>
      <c r="O32" s="4">
        <v>0</v>
      </c>
      <c r="P32" s="4">
        <v>0</v>
      </c>
      <c r="Q32" s="2">
        <v>0</v>
      </c>
      <c r="R32" s="5"/>
      <c r="S32" s="5"/>
      <c r="T32" s="5"/>
      <c r="U32" s="5"/>
      <c r="V32" s="6"/>
      <c r="W32" s="6"/>
      <c r="X32" s="6"/>
      <c r="Y32" s="30" t="s">
        <v>35</v>
      </c>
      <c r="Z32" s="14" t="s">
        <v>14</v>
      </c>
      <c r="AA32" s="34">
        <f>AA34+AA36+AA39+AA41</f>
        <v>320</v>
      </c>
      <c r="AB32" s="34">
        <f t="shared" ref="AB32:AF32" si="4">AB34+AB36+AB39+AB41</f>
        <v>71</v>
      </c>
      <c r="AC32" s="34">
        <f t="shared" si="4"/>
        <v>71</v>
      </c>
      <c r="AD32" s="34">
        <f t="shared" si="4"/>
        <v>71</v>
      </c>
      <c r="AE32" s="34">
        <f t="shared" si="4"/>
        <v>71</v>
      </c>
      <c r="AF32" s="34">
        <f t="shared" si="4"/>
        <v>604</v>
      </c>
      <c r="AG32" s="66">
        <v>2025</v>
      </c>
      <c r="AH32" s="66"/>
    </row>
    <row r="33" spans="1:36" ht="26.2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5"/>
      <c r="S33" s="5"/>
      <c r="T33" s="5"/>
      <c r="U33" s="5"/>
      <c r="V33" s="6"/>
      <c r="W33" s="6"/>
      <c r="X33" s="6"/>
      <c r="Y33" s="30" t="s">
        <v>43</v>
      </c>
      <c r="Z33" s="14" t="s">
        <v>17</v>
      </c>
      <c r="AA33" s="33">
        <v>4</v>
      </c>
      <c r="AB33" s="31">
        <v>6</v>
      </c>
      <c r="AC33" s="31">
        <v>6</v>
      </c>
      <c r="AD33" s="31">
        <v>6</v>
      </c>
      <c r="AE33" s="31">
        <v>6</v>
      </c>
      <c r="AF33" s="33">
        <f t="shared" ref="AF33" si="5">AA33+AB33+AC33+AD33+AE33</f>
        <v>28</v>
      </c>
      <c r="AG33" s="66">
        <v>2025</v>
      </c>
      <c r="AH33" s="66"/>
    </row>
    <row r="34" spans="1:36" ht="27" customHeight="1">
      <c r="A34" s="4">
        <v>6</v>
      </c>
      <c r="B34" s="4">
        <v>0</v>
      </c>
      <c r="C34" s="4">
        <v>1</v>
      </c>
      <c r="D34" s="4">
        <v>0</v>
      </c>
      <c r="E34" s="4">
        <v>4</v>
      </c>
      <c r="F34" s="4">
        <v>1</v>
      </c>
      <c r="G34" s="4">
        <v>2</v>
      </c>
      <c r="H34" s="4">
        <v>0</v>
      </c>
      <c r="I34" s="4">
        <v>9</v>
      </c>
      <c r="J34" s="4">
        <v>1</v>
      </c>
      <c r="K34" s="4">
        <v>0</v>
      </c>
      <c r="L34" s="4">
        <v>2</v>
      </c>
      <c r="M34" s="4">
        <v>2</v>
      </c>
      <c r="N34" s="4">
        <v>0</v>
      </c>
      <c r="O34" s="4">
        <v>0</v>
      </c>
      <c r="P34" s="4">
        <v>1</v>
      </c>
      <c r="Q34" s="28">
        <v>0</v>
      </c>
      <c r="R34" s="5"/>
      <c r="S34" s="5"/>
      <c r="T34" s="5"/>
      <c r="U34" s="5"/>
      <c r="V34" s="6"/>
      <c r="W34" s="6"/>
      <c r="X34" s="6"/>
      <c r="Y34" s="30" t="s">
        <v>36</v>
      </c>
      <c r="Z34" s="14" t="s">
        <v>14</v>
      </c>
      <c r="AA34" s="34">
        <v>0</v>
      </c>
      <c r="AB34" s="34">
        <v>1</v>
      </c>
      <c r="AC34" s="34">
        <v>1</v>
      </c>
      <c r="AD34" s="34">
        <v>1</v>
      </c>
      <c r="AE34" s="34">
        <v>1</v>
      </c>
      <c r="AF34" s="34">
        <f t="shared" ref="AF34:AF42" si="6">AA34+AB34+AC34+AD34+AE34</f>
        <v>4</v>
      </c>
      <c r="AG34" s="66">
        <v>2025</v>
      </c>
      <c r="AH34" s="66"/>
    </row>
    <row r="35" spans="1:36" ht="25.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8"/>
      <c r="R35" s="5"/>
      <c r="S35" s="5"/>
      <c r="T35" s="5"/>
      <c r="U35" s="5"/>
      <c r="V35" s="6"/>
      <c r="W35" s="6"/>
      <c r="X35" s="6"/>
      <c r="Y35" s="30" t="s">
        <v>50</v>
      </c>
      <c r="Z35" s="14" t="s">
        <v>17</v>
      </c>
      <c r="AA35" s="36">
        <v>5</v>
      </c>
      <c r="AB35" s="36">
        <v>15</v>
      </c>
      <c r="AC35" s="36">
        <v>15</v>
      </c>
      <c r="AD35" s="36">
        <v>15</v>
      </c>
      <c r="AE35" s="36">
        <v>15</v>
      </c>
      <c r="AF35" s="37">
        <f t="shared" si="6"/>
        <v>65</v>
      </c>
      <c r="AG35" s="66">
        <v>2025</v>
      </c>
      <c r="AH35" s="66"/>
      <c r="AJ35" t="s">
        <v>20</v>
      </c>
    </row>
    <row r="36" spans="1:36" ht="55.5" customHeight="1">
      <c r="A36" s="4">
        <v>6</v>
      </c>
      <c r="B36" s="4">
        <v>0</v>
      </c>
      <c r="C36" s="4">
        <v>1</v>
      </c>
      <c r="D36" s="4">
        <v>0</v>
      </c>
      <c r="E36" s="4">
        <v>4</v>
      </c>
      <c r="F36" s="4">
        <v>1</v>
      </c>
      <c r="G36" s="4">
        <v>2</v>
      </c>
      <c r="H36" s="4">
        <v>0</v>
      </c>
      <c r="I36" s="4">
        <v>9</v>
      </c>
      <c r="J36" s="4">
        <v>1</v>
      </c>
      <c r="K36" s="4">
        <v>0</v>
      </c>
      <c r="L36" s="4">
        <v>2</v>
      </c>
      <c r="M36" s="4">
        <v>2</v>
      </c>
      <c r="N36" s="4">
        <v>0</v>
      </c>
      <c r="O36" s="4">
        <v>0</v>
      </c>
      <c r="P36" s="4">
        <v>2</v>
      </c>
      <c r="Q36" s="28">
        <v>0</v>
      </c>
      <c r="R36" s="5"/>
      <c r="S36" s="5"/>
      <c r="T36" s="5"/>
      <c r="U36" s="5"/>
      <c r="V36" s="6"/>
      <c r="W36" s="6"/>
      <c r="X36" s="6"/>
      <c r="Y36" s="30" t="s">
        <v>37</v>
      </c>
      <c r="Z36" s="14" t="s">
        <v>14</v>
      </c>
      <c r="AA36" s="34">
        <v>20</v>
      </c>
      <c r="AB36" s="34">
        <v>20</v>
      </c>
      <c r="AC36" s="34">
        <v>20</v>
      </c>
      <c r="AD36" s="34">
        <v>20</v>
      </c>
      <c r="AE36" s="34">
        <v>20</v>
      </c>
      <c r="AF36" s="34">
        <f t="shared" si="6"/>
        <v>100</v>
      </c>
      <c r="AG36" s="66">
        <v>2025</v>
      </c>
      <c r="AH36" s="66"/>
    </row>
    <row r="37" spans="1:36" ht="26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8"/>
      <c r="R37" s="5"/>
      <c r="S37" s="5"/>
      <c r="T37" s="5"/>
      <c r="U37" s="5"/>
      <c r="V37" s="6"/>
      <c r="W37" s="6"/>
      <c r="X37" s="6"/>
      <c r="Y37" s="30" t="s">
        <v>38</v>
      </c>
      <c r="Z37" s="14" t="s">
        <v>17</v>
      </c>
      <c r="AA37" s="33">
        <v>2</v>
      </c>
      <c r="AB37" s="33">
        <v>3</v>
      </c>
      <c r="AC37" s="33">
        <v>3</v>
      </c>
      <c r="AD37" s="33">
        <v>3</v>
      </c>
      <c r="AE37" s="33">
        <v>3</v>
      </c>
      <c r="AF37" s="33">
        <f t="shared" si="6"/>
        <v>14</v>
      </c>
      <c r="AG37" s="66">
        <v>2025</v>
      </c>
      <c r="AH37" s="66"/>
    </row>
    <row r="38" spans="1:36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5"/>
      <c r="S38" s="5"/>
      <c r="T38" s="5"/>
      <c r="U38" s="5"/>
      <c r="V38" s="6"/>
      <c r="W38" s="6"/>
      <c r="X38" s="6"/>
      <c r="Y38" s="30" t="s">
        <v>39</v>
      </c>
      <c r="Z38" s="14" t="s">
        <v>17</v>
      </c>
      <c r="AA38" s="38">
        <v>1</v>
      </c>
      <c r="AB38" s="38">
        <v>1</v>
      </c>
      <c r="AC38" s="38">
        <v>1</v>
      </c>
      <c r="AD38" s="38">
        <v>1</v>
      </c>
      <c r="AE38" s="38">
        <v>1</v>
      </c>
      <c r="AF38" s="33">
        <f t="shared" si="6"/>
        <v>5</v>
      </c>
      <c r="AG38" s="66">
        <v>2025</v>
      </c>
      <c r="AH38" s="66"/>
    </row>
    <row r="39" spans="1:36" ht="27.75" customHeight="1">
      <c r="A39" s="4">
        <v>6</v>
      </c>
      <c r="B39" s="4">
        <v>0</v>
      </c>
      <c r="C39" s="4">
        <v>1</v>
      </c>
      <c r="D39" s="4">
        <v>0</v>
      </c>
      <c r="E39" s="4">
        <v>4</v>
      </c>
      <c r="F39" s="4">
        <v>1</v>
      </c>
      <c r="G39" s="4">
        <v>2</v>
      </c>
      <c r="H39" s="4">
        <v>0</v>
      </c>
      <c r="I39" s="4">
        <v>9</v>
      </c>
      <c r="J39" s="4">
        <v>1</v>
      </c>
      <c r="K39" s="4">
        <v>0</v>
      </c>
      <c r="L39" s="4">
        <v>2</v>
      </c>
      <c r="M39" s="4">
        <v>2</v>
      </c>
      <c r="N39" s="4">
        <v>0</v>
      </c>
      <c r="O39" s="4">
        <v>0</v>
      </c>
      <c r="P39" s="4">
        <v>3</v>
      </c>
      <c r="Q39" s="27">
        <v>0</v>
      </c>
      <c r="R39" s="5"/>
      <c r="S39" s="5"/>
      <c r="T39" s="5"/>
      <c r="U39" s="5"/>
      <c r="V39" s="6"/>
      <c r="W39" s="6"/>
      <c r="X39" s="6"/>
      <c r="Y39" s="30" t="s">
        <v>40</v>
      </c>
      <c r="Z39" s="14" t="s">
        <v>14</v>
      </c>
      <c r="AA39" s="34">
        <v>0</v>
      </c>
      <c r="AB39" s="34">
        <v>50</v>
      </c>
      <c r="AC39" s="34">
        <v>50</v>
      </c>
      <c r="AD39" s="34">
        <v>50</v>
      </c>
      <c r="AE39" s="34">
        <v>50</v>
      </c>
      <c r="AF39" s="38">
        <f t="shared" si="6"/>
        <v>200</v>
      </c>
      <c r="AG39" s="66">
        <v>2025</v>
      </c>
      <c r="AH39" s="66"/>
    </row>
    <row r="40" spans="1:36" ht="25.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5"/>
      <c r="S40" s="5"/>
      <c r="T40" s="5"/>
      <c r="U40" s="5"/>
      <c r="V40" s="6"/>
      <c r="W40" s="6"/>
      <c r="X40" s="6"/>
      <c r="Y40" s="30" t="s">
        <v>41</v>
      </c>
      <c r="Z40" s="14" t="s">
        <v>17</v>
      </c>
      <c r="AA40" s="38">
        <v>0</v>
      </c>
      <c r="AB40" s="38">
        <v>2</v>
      </c>
      <c r="AC40" s="38">
        <v>2</v>
      </c>
      <c r="AD40" s="38">
        <v>2</v>
      </c>
      <c r="AE40" s="38">
        <v>2</v>
      </c>
      <c r="AF40" s="38">
        <f t="shared" si="6"/>
        <v>8</v>
      </c>
      <c r="AG40" s="66">
        <v>2025</v>
      </c>
      <c r="AH40" s="66"/>
    </row>
    <row r="41" spans="1:36" ht="27" customHeight="1">
      <c r="A41" s="4">
        <v>6</v>
      </c>
      <c r="B41" s="4">
        <v>0</v>
      </c>
      <c r="C41" s="4">
        <v>1</v>
      </c>
      <c r="D41" s="4">
        <v>0</v>
      </c>
      <c r="E41" s="4">
        <v>4</v>
      </c>
      <c r="F41" s="4">
        <v>1</v>
      </c>
      <c r="G41" s="4">
        <v>2</v>
      </c>
      <c r="H41" s="4">
        <v>0</v>
      </c>
      <c r="I41" s="4">
        <v>9</v>
      </c>
      <c r="J41" s="4">
        <v>1</v>
      </c>
      <c r="K41" s="4">
        <v>0</v>
      </c>
      <c r="L41" s="4">
        <v>2</v>
      </c>
      <c r="M41" s="4" t="s">
        <v>52</v>
      </c>
      <c r="N41" s="4">
        <v>0</v>
      </c>
      <c r="O41" s="4">
        <v>8</v>
      </c>
      <c r="P41" s="4">
        <v>6</v>
      </c>
      <c r="Q41" s="25">
        <v>0</v>
      </c>
      <c r="R41" s="5"/>
      <c r="S41" s="5"/>
      <c r="T41" s="5"/>
      <c r="U41" s="5"/>
      <c r="V41" s="6"/>
      <c r="W41" s="6"/>
      <c r="X41" s="6"/>
      <c r="Y41" s="30" t="s">
        <v>42</v>
      </c>
      <c r="Z41" s="14" t="s">
        <v>14</v>
      </c>
      <c r="AA41" s="32">
        <v>300</v>
      </c>
      <c r="AB41" s="32">
        <v>0</v>
      </c>
      <c r="AC41" s="32">
        <v>0</v>
      </c>
      <c r="AD41" s="32">
        <v>0</v>
      </c>
      <c r="AE41" s="32">
        <v>0</v>
      </c>
      <c r="AF41" s="32">
        <f t="shared" si="6"/>
        <v>300</v>
      </c>
      <c r="AG41" s="66">
        <v>2025</v>
      </c>
      <c r="AH41" s="66"/>
    </row>
    <row r="42" spans="1:36" ht="15.7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Y42" s="30" t="s">
        <v>44</v>
      </c>
      <c r="Z42" s="14" t="s">
        <v>17</v>
      </c>
      <c r="AA42" s="38">
        <v>1</v>
      </c>
      <c r="AB42" s="38">
        <v>0</v>
      </c>
      <c r="AC42" s="38">
        <v>0</v>
      </c>
      <c r="AD42" s="38">
        <v>0</v>
      </c>
      <c r="AE42" s="38">
        <v>0</v>
      </c>
      <c r="AF42" s="38">
        <f t="shared" si="6"/>
        <v>1</v>
      </c>
      <c r="AG42" s="66">
        <v>2025</v>
      </c>
      <c r="AH42" s="66"/>
    </row>
    <row r="51" spans="33:33">
      <c r="AG51" s="11"/>
    </row>
  </sheetData>
  <mergeCells count="50">
    <mergeCell ref="AG41:AH41"/>
    <mergeCell ref="AG40:AH40"/>
    <mergeCell ref="AG39:AH39"/>
    <mergeCell ref="AG42:AH42"/>
    <mergeCell ref="AG30:AH30"/>
    <mergeCell ref="AG36:AH36"/>
    <mergeCell ref="AG35:AH35"/>
    <mergeCell ref="AG37:AH37"/>
    <mergeCell ref="AG33:AH33"/>
    <mergeCell ref="AG32:AH32"/>
    <mergeCell ref="AG31:AH31"/>
    <mergeCell ref="AG38:AH38"/>
    <mergeCell ref="AG34:AH34"/>
    <mergeCell ref="AG16:AH16"/>
    <mergeCell ref="AG22:AH22"/>
    <mergeCell ref="AG23:AH23"/>
    <mergeCell ref="AG29:AH29"/>
    <mergeCell ref="AG25:AH25"/>
    <mergeCell ref="AG26:AH26"/>
    <mergeCell ref="AG21:AH21"/>
    <mergeCell ref="AG17:AH17"/>
    <mergeCell ref="AG18:AH18"/>
    <mergeCell ref="AG20:AH20"/>
    <mergeCell ref="AG24:AH24"/>
    <mergeCell ref="AG28:AH28"/>
    <mergeCell ref="AG27:AH27"/>
    <mergeCell ref="AG19:AH19"/>
    <mergeCell ref="A13:Q13"/>
    <mergeCell ref="H14:Q15"/>
    <mergeCell ref="AG15:AH15"/>
    <mergeCell ref="D14:E15"/>
    <mergeCell ref="F14:G15"/>
    <mergeCell ref="A14:C15"/>
    <mergeCell ref="Y13:Y15"/>
    <mergeCell ref="Z13:Z15"/>
    <mergeCell ref="AA13:AE14"/>
    <mergeCell ref="AF13:AH14"/>
    <mergeCell ref="Z1:AG1"/>
    <mergeCell ref="A5:AG5"/>
    <mergeCell ref="A9:AG9"/>
    <mergeCell ref="A10:H12"/>
    <mergeCell ref="I10:AG10"/>
    <mergeCell ref="A6:AG6"/>
    <mergeCell ref="A7:AG7"/>
    <mergeCell ref="A8:AG8"/>
    <mergeCell ref="I11:AG11"/>
    <mergeCell ref="I12:AG12"/>
    <mergeCell ref="A4:AH4"/>
    <mergeCell ref="AB3:AH3"/>
    <mergeCell ref="Z2:AH2"/>
  </mergeCells>
  <phoneticPr fontId="0" type="noConversion"/>
  <pageMargins left="0.35433070866141736" right="0.19685039370078741" top="0.43307086614173229" bottom="0.39370078740157483" header="0.15748031496062992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Администрация Конаковского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экономики</dc:creator>
  <cp:lastModifiedBy>Специалист</cp:lastModifiedBy>
  <cp:lastPrinted>2021-03-03T13:20:22Z</cp:lastPrinted>
  <dcterms:created xsi:type="dcterms:W3CDTF">2017-09-07T06:22:50Z</dcterms:created>
  <dcterms:modified xsi:type="dcterms:W3CDTF">2021-05-11T09:23:37Z</dcterms:modified>
</cp:coreProperties>
</file>